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filterPrivacy="1"/>
  <xr:revisionPtr revIDLastSave="0" documentId="13_ncr:1_{14ABA338-3F5F-49F8-A8B0-CBA33BF7D00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ažetak prihoda i rashoda" sheetId="1" r:id="rId1"/>
    <sheet name="Opći dio - prihodi i primici" sheetId="2" r:id="rId2"/>
    <sheet name="Opći dio - funkcijska" sheetId="3" r:id="rId3"/>
    <sheet name="Posebni dio" sheetId="5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2" i="2" l="1"/>
  <c r="D21" i="5"/>
  <c r="E21" i="5"/>
  <c r="C21" i="5"/>
  <c r="F59" i="2"/>
  <c r="G59" i="2"/>
  <c r="E59" i="2"/>
  <c r="G42" i="2"/>
  <c r="F42" i="2"/>
  <c r="F19" i="2" l="1"/>
  <c r="G19" i="2"/>
  <c r="E19" i="2"/>
  <c r="D13" i="1"/>
  <c r="C13" i="1"/>
  <c r="B13" i="1"/>
</calcChain>
</file>

<file path=xl/sharedStrings.xml><?xml version="1.0" encoding="utf-8"?>
<sst xmlns="http://schemas.openxmlformats.org/spreadsheetml/2006/main" count="122" uniqueCount="70">
  <si>
    <t>PRIHODI UKUPNO</t>
  </si>
  <si>
    <t>PRIHODI POSLOVANJA</t>
  </si>
  <si>
    <t>PRIHODI OD PRODAJE NEFINANCIJSKE IMOVINE</t>
  </si>
  <si>
    <t>RASHODI UKUPNO</t>
  </si>
  <si>
    <t>RASHODI POSLOVANJA</t>
  </si>
  <si>
    <t>RASHODI ZA NEFINANCIJSKU IMOVINU</t>
  </si>
  <si>
    <t>RAZLIKA - VIŠAK/MANJAK</t>
  </si>
  <si>
    <t>VIŠKOVI/MANJKOVI</t>
  </si>
  <si>
    <t>RAČUN FINANCIRANJA</t>
  </si>
  <si>
    <t>PRIMICI OD FINANCIJSKE IMOVINE I ZADUŽIVANJA</t>
  </si>
  <si>
    <t>IZDACI ZA FINANCIJSKU IMOVINU I OTPLATE ZAJMOVA</t>
  </si>
  <si>
    <t>NETO FINANCIRANJE</t>
  </si>
  <si>
    <t>UKUPNO RASHODI</t>
  </si>
  <si>
    <t>OPĆI DIO</t>
  </si>
  <si>
    <t>Sažetak Računa prihoda i rashod i računa financiranja</t>
  </si>
  <si>
    <t>PRIHODI I PRIMICI PO EKONOMSKOG KLASIFIKACIJI</t>
  </si>
  <si>
    <t>Rashodi za zaposlene</t>
  </si>
  <si>
    <t>Materijalni rashodi</t>
  </si>
  <si>
    <t>Financijski rashodi</t>
  </si>
  <si>
    <t>UKUPAN PRIJENOS SREDSTAVA IZ PRETHODNE(IH) GODINA</t>
  </si>
  <si>
    <t>UKUPAN PRIJENOS SREDSTAVA U SLJEDEĆU GODINU</t>
  </si>
  <si>
    <t>PRIJENOS SREDSTAVA + NETO FINANCIRANJE</t>
  </si>
  <si>
    <t xml:space="preserve">                                Sažetak računa financiranja</t>
  </si>
  <si>
    <t xml:space="preserve">                                                                      Preneseni višak ili preneseni manjak i višegodišnji plan uravnoteženja</t>
  </si>
  <si>
    <t>Razred</t>
  </si>
  <si>
    <t>Skupina</t>
  </si>
  <si>
    <t>Izvor</t>
  </si>
  <si>
    <t xml:space="preserve">Naziv </t>
  </si>
  <si>
    <t>UKUPNI PRIJENOS SREDSTAVA IZ PRETHODNE GODINE</t>
  </si>
  <si>
    <t>Opći prihodi i primici - prijenos</t>
  </si>
  <si>
    <t>Doprinosi - prijenos</t>
  </si>
  <si>
    <t>Vlastiti prihodi - prijenos</t>
  </si>
  <si>
    <t xml:space="preserve">Prihodi za posebne namjene - prijenos </t>
  </si>
  <si>
    <t xml:space="preserve">Pomoći - prijenos </t>
  </si>
  <si>
    <t>Donacije - prijenos</t>
  </si>
  <si>
    <t>Prihodi od nefinancijske imovine i nadoknada šteta s osnova osiguranja - prijenos</t>
  </si>
  <si>
    <t>Namjenski primici - prijenos</t>
  </si>
  <si>
    <t>Prihodi od upravnih i administrativnih pristojbi, pristojbi po posebnim propisima i naknadama</t>
  </si>
  <si>
    <t>Prihodi za posebne namjene</t>
  </si>
  <si>
    <t>Prihodi od prodaje proizvoda i roba te pruženih usluga i prihodi od donacija</t>
  </si>
  <si>
    <t>Vlastiti prihodi</t>
  </si>
  <si>
    <t>Prihodi iz nadležnog proračuna i od HZZO-a temeljem ugovornih obveza</t>
  </si>
  <si>
    <t>Opći prihodi i primici</t>
  </si>
  <si>
    <t xml:space="preserve">UKUPNI PRIHODI </t>
  </si>
  <si>
    <t>Rashodi poslovanja</t>
  </si>
  <si>
    <t>Prijenos u sljedeću godinu</t>
  </si>
  <si>
    <t>REKAPITULACIJA</t>
  </si>
  <si>
    <t>Ukupni tekući prihodi</t>
  </si>
  <si>
    <t>Ukupni tekući rashodi</t>
  </si>
  <si>
    <t>Rashodi pokriveni prijenosom iz prethodne godine</t>
  </si>
  <si>
    <t>Razlika - financiranje</t>
  </si>
  <si>
    <t>NAZIV</t>
  </si>
  <si>
    <t>A734194</t>
  </si>
  <si>
    <t xml:space="preserve">Rashodi </t>
  </si>
  <si>
    <t>A790010</t>
  </si>
  <si>
    <t>Vlastiti Prihodi</t>
  </si>
  <si>
    <t xml:space="preserve">Skrb o osobama s tjelesnim, intelektualnim ili osjetilnim oštećenjima </t>
  </si>
  <si>
    <t>Skrb o osobama s tjelesnim, intelektualnim ili osjetilnim oštećenjima
(iz evidencijskih prihoda)</t>
  </si>
  <si>
    <t>Rashodi za naknade građanima i kućanstvima</t>
  </si>
  <si>
    <t>Brojčana oznaka i naziv</t>
  </si>
  <si>
    <t>Ukupni rashodi</t>
  </si>
  <si>
    <t>10 Socijalna zaštita</t>
  </si>
  <si>
    <t>101 Bolest i invaliditet</t>
  </si>
  <si>
    <t>1012 Invaliditet</t>
  </si>
  <si>
    <t>Rashodi prema funkcijskoj klasifikaciji</t>
  </si>
  <si>
    <t>Naknade građanima i kućanstvima</t>
  </si>
  <si>
    <t>Sveukupno rashodi i izdaci tekuće godine</t>
  </si>
  <si>
    <t>Financijski plan za 2023.</t>
  </si>
  <si>
    <t>Financijski plan za 2024.</t>
  </si>
  <si>
    <t>Financijski plan za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</si>
</sst>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1]_-;\-* #,##0.00\ [$€-1]_-;_-* &quot;-&quot;??\ [$€-1]_-;_-@_-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5" fillId="0" borderId="0" applyNumberFormat="0" applyFill="0" applyBorder="0" applyAlignment="0" applyProtection="0"/>
    <xf numFmtId="0" fontId="6" fillId="0" borderId="4" applyNumberFormat="0" applyFill="0" applyAlignment="0" applyProtection="0"/>
    <xf numFmtId="0" fontId="7" fillId="0" borderId="5" applyNumberFormat="0" applyFill="0" applyAlignment="0" applyProtection="0"/>
    <xf numFmtId="0" fontId="8" fillId="0" borderId="6" applyNumberFormat="0" applyFill="0" applyAlignment="0" applyProtection="0"/>
    <xf numFmtId="0" fontId="8" fillId="0" borderId="0" applyNumberFormat="0" applyFill="0" applyBorder="0" applyAlignment="0" applyProtection="0"/>
    <xf numFmtId="0" fontId="9" fillId="2" borderId="0" applyNumberFormat="0" applyBorder="0" applyAlignment="0" applyProtection="0"/>
    <xf numFmtId="0" fontId="10" fillId="3" borderId="0" applyNumberFormat="0" applyBorder="0" applyAlignment="0" applyProtection="0"/>
    <xf numFmtId="0" fontId="11" fillId="4" borderId="0" applyNumberFormat="0" applyBorder="0" applyAlignment="0" applyProtection="0"/>
    <xf numFmtId="0" fontId="12" fillId="5" borderId="7" applyNumberFormat="0" applyAlignment="0" applyProtection="0"/>
    <xf numFmtId="0" fontId="13" fillId="6" borderId="8" applyNumberFormat="0" applyAlignment="0" applyProtection="0"/>
    <xf numFmtId="0" fontId="14" fillId="6" borderId="7" applyNumberFormat="0" applyAlignment="0" applyProtection="0"/>
    <xf numFmtId="0" fontId="15" fillId="0" borderId="9" applyNumberFormat="0" applyFill="0" applyAlignment="0" applyProtection="0"/>
    <xf numFmtId="0" fontId="16" fillId="7" borderId="10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4" fillId="0" borderId="12" applyNumberFormat="0" applyFill="0" applyAlignment="0" applyProtection="0"/>
    <xf numFmtId="0" fontId="19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19" fillId="28" borderId="0" applyNumberFormat="0" applyBorder="0" applyAlignment="0" applyProtection="0"/>
    <xf numFmtId="0" fontId="19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19" fillId="32" borderId="0" applyNumberFormat="0" applyBorder="0" applyAlignment="0" applyProtection="0"/>
    <xf numFmtId="0" fontId="3" fillId="0" borderId="0"/>
    <xf numFmtId="0" fontId="3" fillId="8" borderId="11" applyNumberFormat="0" applyFont="0" applyAlignment="0" applyProtection="0"/>
  </cellStyleXfs>
  <cellXfs count="45">
    <xf numFmtId="0" fontId="0" fillId="0" borderId="0" xfId="0"/>
    <xf numFmtId="0" fontId="0" fillId="0" borderId="1" xfId="0" applyBorder="1" applyAlignment="1">
      <alignment horizontal="center" vertical="center"/>
    </xf>
    <xf numFmtId="0" fontId="4" fillId="0" borderId="1" xfId="0" applyFont="1" applyBorder="1"/>
    <xf numFmtId="0" fontId="0" fillId="0" borderId="1" xfId="0" applyBorder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/>
    <xf numFmtId="0" fontId="0" fillId="0" borderId="0" xfId="0" applyBorder="1"/>
    <xf numFmtId="0" fontId="4" fillId="0" borderId="1" xfId="0" applyFont="1" applyBorder="1" applyAlignment="1">
      <alignment wrapText="1"/>
    </xf>
    <xf numFmtId="0" fontId="2" fillId="0" borderId="1" xfId="0" applyFont="1" applyBorder="1"/>
    <xf numFmtId="0" fontId="2" fillId="0" borderId="0" xfId="0" applyFont="1" applyBorder="1"/>
    <xf numFmtId="0" fontId="4" fillId="0" borderId="0" xfId="0" applyFont="1" applyBorder="1"/>
    <xf numFmtId="0" fontId="4" fillId="0" borderId="1" xfId="0" applyFont="1" applyFill="1" applyBorder="1"/>
    <xf numFmtId="0" fontId="4" fillId="0" borderId="0" xfId="0" applyFont="1" applyBorder="1" applyAlignment="1">
      <alignment horizontal="center"/>
    </xf>
    <xf numFmtId="0" fontId="2" fillId="0" borderId="1" xfId="0" applyFont="1" applyBorder="1" applyAlignment="1"/>
    <xf numFmtId="0" fontId="2" fillId="0" borderId="1" xfId="0" applyFont="1" applyFill="1" applyBorder="1" applyAlignment="1"/>
    <xf numFmtId="0" fontId="0" fillId="0" borderId="1" xfId="0" applyFill="1" applyBorder="1"/>
    <xf numFmtId="0" fontId="4" fillId="0" borderId="1" xfId="0" applyFont="1" applyBorder="1" applyAlignment="1">
      <alignment horizontal="right"/>
    </xf>
    <xf numFmtId="0" fontId="4" fillId="0" borderId="0" xfId="0" applyFont="1"/>
    <xf numFmtId="0" fontId="4" fillId="0" borderId="1" xfId="0" applyFont="1" applyBorder="1" applyAlignment="1">
      <alignment horizontal="left" wrapText="1"/>
    </xf>
    <xf numFmtId="164" fontId="4" fillId="0" borderId="0" xfId="0" applyNumberFormat="1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64" fontId="0" fillId="0" borderId="0" xfId="0" applyNumberFormat="1"/>
    <xf numFmtId="164" fontId="0" fillId="0" borderId="0" xfId="0" applyNumberFormat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 wrapText="1"/>
    </xf>
    <xf numFmtId="164" fontId="4" fillId="0" borderId="1" xfId="0" applyNumberFormat="1" applyFont="1" applyBorder="1"/>
    <xf numFmtId="164" fontId="0" fillId="0" borderId="1" xfId="0" applyNumberFormat="1" applyBorder="1"/>
    <xf numFmtId="164" fontId="4" fillId="0" borderId="1" xfId="0" applyNumberFormat="1" applyFont="1" applyBorder="1" applyAlignment="1">
      <alignment horizontal="center" vertical="center" wrapText="1"/>
    </xf>
    <xf numFmtId="164" fontId="0" fillId="0" borderId="0" xfId="0" applyNumberFormat="1" applyBorder="1"/>
    <xf numFmtId="164" fontId="4" fillId="0" borderId="1" xfId="0" applyNumberFormat="1" applyFont="1" applyBorder="1" applyAlignment="1"/>
    <xf numFmtId="164" fontId="3" fillId="0" borderId="1" xfId="0" applyNumberFormat="1" applyFont="1" applyBorder="1"/>
    <xf numFmtId="0" fontId="0" fillId="0" borderId="1" xfId="0" applyBorder="1" applyAlignment="1">
      <alignment horizontal="left" vertical="center"/>
    </xf>
    <xf numFmtId="164" fontId="1" fillId="0" borderId="1" xfId="0" applyNumberFormat="1" applyFont="1" applyBorder="1" applyAlignment="1"/>
    <xf numFmtId="164" fontId="1" fillId="0" borderId="1" xfId="0" applyNumberFormat="1" applyFont="1" applyBorder="1"/>
    <xf numFmtId="164" fontId="4" fillId="0" borderId="0" xfId="0" applyNumberFormat="1" applyFont="1" applyAlignment="1">
      <alignment horizontal="center" vertical="center" wrapText="1"/>
    </xf>
    <xf numFmtId="0" fontId="4" fillId="0" borderId="2" xfId="0" applyFont="1" applyBorder="1" applyAlignment="1">
      <alignment horizontal="left"/>
    </xf>
    <xf numFmtId="0" fontId="4" fillId="0" borderId="13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" xfId="0" applyBorder="1" applyAlignment="1">
      <alignment horizontal="left"/>
    </xf>
    <xf numFmtId="0" fontId="2" fillId="0" borderId="1" xfId="0" applyFont="1" applyFill="1" applyBorder="1" applyAlignment="1">
      <alignment horizontal="center"/>
    </xf>
  </cellXfs>
  <cellStyles count="43">
    <cellStyle name="20% - Isticanje1" xfId="18" builtinId="30" customBuiltin="1"/>
    <cellStyle name="20% - Isticanje2" xfId="22" builtinId="34" customBuiltin="1"/>
    <cellStyle name="20% - Isticanje3" xfId="26" builtinId="38" customBuiltin="1"/>
    <cellStyle name="20% - Isticanje4" xfId="30" builtinId="42" customBuiltin="1"/>
    <cellStyle name="20% - Isticanje5" xfId="34" builtinId="46" customBuiltin="1"/>
    <cellStyle name="20% - Isticanje6" xfId="38" builtinId="50" customBuiltin="1"/>
    <cellStyle name="40% - Isticanje1" xfId="19" builtinId="31" customBuiltin="1"/>
    <cellStyle name="40% - Isticanje2" xfId="23" builtinId="35" customBuiltin="1"/>
    <cellStyle name="40% - Isticanje3" xfId="27" builtinId="39" customBuiltin="1"/>
    <cellStyle name="40% - Isticanje4" xfId="31" builtinId="43" customBuiltin="1"/>
    <cellStyle name="40% - Isticanje5" xfId="35" builtinId="47" customBuiltin="1"/>
    <cellStyle name="40% - Isticanje6" xfId="39" builtinId="51" customBuiltin="1"/>
    <cellStyle name="60% - Isticanje1" xfId="20" builtinId="32" customBuiltin="1"/>
    <cellStyle name="60% - Isticanje2" xfId="24" builtinId="36" customBuiltin="1"/>
    <cellStyle name="60% - Isticanje3" xfId="28" builtinId="40" customBuiltin="1"/>
    <cellStyle name="60% - Isticanje4" xfId="32" builtinId="44" customBuiltin="1"/>
    <cellStyle name="60% - Isticanje5" xfId="36" builtinId="48" customBuiltin="1"/>
    <cellStyle name="60% - Isticanje6" xfId="40" builtinId="52" customBuiltin="1"/>
    <cellStyle name="Bilješka 2" xfId="42" xr:uid="{00000000-0005-0000-0000-000012000000}"/>
    <cellStyle name="Dobro" xfId="6" builtinId="26" customBuiltin="1"/>
    <cellStyle name="Isticanje1" xfId="17" builtinId="29" customBuiltin="1"/>
    <cellStyle name="Isticanje2" xfId="21" builtinId="33" customBuiltin="1"/>
    <cellStyle name="Isticanje3" xfId="25" builtinId="37" customBuiltin="1"/>
    <cellStyle name="Isticanje4" xfId="29" builtinId="41" customBuiltin="1"/>
    <cellStyle name="Isticanje5" xfId="33" builtinId="45" customBuiltin="1"/>
    <cellStyle name="Isticanje6" xfId="37" builtinId="49" customBuiltin="1"/>
    <cellStyle name="Izlaz" xfId="10" builtinId="21" customBuiltin="1"/>
    <cellStyle name="Izračun" xfId="11" builtinId="22" customBuiltin="1"/>
    <cellStyle name="Loše" xfId="7" builtinId="27" customBuiltin="1"/>
    <cellStyle name="Naslov" xfId="1" builtinId="15" customBuiltin="1"/>
    <cellStyle name="Naslov 1" xfId="2" builtinId="16" customBuiltin="1"/>
    <cellStyle name="Naslov 2" xfId="3" builtinId="17" customBuiltin="1"/>
    <cellStyle name="Naslov 3" xfId="4" builtinId="18" customBuiltin="1"/>
    <cellStyle name="Naslov 4" xfId="5" builtinId="19" customBuiltin="1"/>
    <cellStyle name="Neutralno" xfId="8" builtinId="28" customBuiltin="1"/>
    <cellStyle name="Normalno" xfId="0" builtinId="0"/>
    <cellStyle name="Normalno 2" xfId="41" xr:uid="{00000000-0005-0000-0000-000024000000}"/>
    <cellStyle name="Povezana ćelija" xfId="12" builtinId="24" customBuiltin="1"/>
    <cellStyle name="Provjera ćelije" xfId="13" builtinId="23" customBuiltin="1"/>
    <cellStyle name="Tekst objašnjenja" xfId="15" builtinId="53" customBuiltin="1"/>
    <cellStyle name="Tekst upozorenja" xfId="14" builtinId="11" customBuiltin="1"/>
    <cellStyle name="Ukupni zbroj" xfId="16" builtinId="25" customBuiltin="1"/>
    <cellStyle name="Unos" xfId="9" builtinId="2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E28"/>
  <sheetViews>
    <sheetView tabSelected="1" workbookViewId="0">
      <selection activeCell="E10" sqref="E10"/>
    </sheetView>
  </sheetViews>
  <sheetFormatPr defaultRowHeight="15" x14ac:dyDescent="0.25"/>
  <cols>
    <col min="1" max="1" width="55.42578125" style="23" bestFit="1" customWidth="1"/>
    <col min="2" max="5" width="15.85546875" style="22" customWidth="1"/>
    <col min="6" max="16384" width="9.140625" style="23"/>
  </cols>
  <sheetData>
    <row r="2" spans="1:4" x14ac:dyDescent="0.25">
      <c r="A2" s="20"/>
      <c r="B2" s="20" t="s">
        <v>13</v>
      </c>
      <c r="C2" s="21"/>
      <c r="D2" s="21"/>
    </row>
    <row r="3" spans="1:4" x14ac:dyDescent="0.25">
      <c r="A3" s="20"/>
      <c r="B3" s="20" t="s">
        <v>14</v>
      </c>
      <c r="C3" s="21"/>
      <c r="D3" s="21"/>
    </row>
    <row r="4" spans="1:4" x14ac:dyDescent="0.25">
      <c r="A4" s="20"/>
      <c r="B4" s="20"/>
      <c r="C4" s="21"/>
      <c r="D4" s="21"/>
    </row>
    <row r="5" spans="1:4" x14ac:dyDescent="0.25">
      <c r="A5" s="24"/>
    </row>
    <row r="6" spans="1:4" ht="30" x14ac:dyDescent="0.25">
      <c r="A6" s="25"/>
      <c r="B6" s="26" t="s">
        <v>67</v>
      </c>
      <c r="C6" s="26" t="s">
        <v>68</v>
      </c>
      <c r="D6" s="26" t="s">
        <v>69</v>
      </c>
    </row>
    <row r="7" spans="1:4" x14ac:dyDescent="0.25">
      <c r="A7" s="27" t="s">
        <v>0</v>
      </c>
      <c r="B7" s="26">
        <v>8807135</v>
      </c>
      <c r="C7" s="26">
        <v>8934141</v>
      </c>
      <c r="D7" s="26">
        <v>8962550</v>
      </c>
    </row>
    <row r="8" spans="1:4" x14ac:dyDescent="0.25">
      <c r="A8" s="28" t="s">
        <v>1</v>
      </c>
      <c r="B8" s="26">
        <v>8807135</v>
      </c>
      <c r="C8" s="26">
        <v>8934141</v>
      </c>
      <c r="D8" s="26">
        <v>8962550</v>
      </c>
    </row>
    <row r="9" spans="1:4" x14ac:dyDescent="0.25">
      <c r="A9" s="28" t="s">
        <v>2</v>
      </c>
      <c r="B9" s="26">
        <v>0</v>
      </c>
      <c r="C9" s="26">
        <v>0</v>
      </c>
      <c r="D9" s="26">
        <v>0</v>
      </c>
    </row>
    <row r="10" spans="1:4" x14ac:dyDescent="0.25">
      <c r="A10" s="27" t="s">
        <v>3</v>
      </c>
      <c r="B10" s="26">
        <v>8807135</v>
      </c>
      <c r="C10" s="26">
        <v>8934141</v>
      </c>
      <c r="D10" s="26">
        <v>8962550</v>
      </c>
    </row>
    <row r="11" spans="1:4" x14ac:dyDescent="0.25">
      <c r="A11" s="28" t="s">
        <v>4</v>
      </c>
      <c r="B11" s="26">
        <v>8807135</v>
      </c>
      <c r="C11" s="26">
        <v>8934141</v>
      </c>
      <c r="D11" s="26">
        <v>8962550</v>
      </c>
    </row>
    <row r="12" spans="1:4" x14ac:dyDescent="0.25">
      <c r="A12" s="28" t="s">
        <v>5</v>
      </c>
      <c r="B12" s="26">
        <v>0</v>
      </c>
      <c r="C12" s="26">
        <v>0</v>
      </c>
      <c r="D12" s="26">
        <v>0</v>
      </c>
    </row>
    <row r="13" spans="1:4" x14ac:dyDescent="0.25">
      <c r="A13" s="27" t="s">
        <v>6</v>
      </c>
      <c r="B13" s="29">
        <f>B7-B10</f>
        <v>0</v>
      </c>
      <c r="C13" s="26">
        <f>C7-C10</f>
        <v>0</v>
      </c>
      <c r="D13" s="29">
        <f>D7-D10</f>
        <v>0</v>
      </c>
    </row>
    <row r="15" spans="1:4" x14ac:dyDescent="0.25">
      <c r="A15" s="36" t="s">
        <v>22</v>
      </c>
      <c r="B15" s="36"/>
      <c r="C15" s="36"/>
    </row>
    <row r="17" spans="1:4" ht="30" x14ac:dyDescent="0.25">
      <c r="A17" s="25" t="s">
        <v>8</v>
      </c>
      <c r="B17" s="26" t="s">
        <v>67</v>
      </c>
      <c r="C17" s="26" t="s">
        <v>68</v>
      </c>
      <c r="D17" s="26" t="s">
        <v>69</v>
      </c>
    </row>
    <row r="18" spans="1:4" x14ac:dyDescent="0.25">
      <c r="A18" s="28" t="s">
        <v>9</v>
      </c>
      <c r="B18" s="26">
        <v>0</v>
      </c>
      <c r="C18" s="26">
        <v>0</v>
      </c>
      <c r="D18" s="26">
        <v>0</v>
      </c>
    </row>
    <row r="19" spans="1:4" x14ac:dyDescent="0.25">
      <c r="A19" s="27" t="s">
        <v>10</v>
      </c>
      <c r="B19" s="26">
        <v>0</v>
      </c>
      <c r="C19" s="26">
        <v>0</v>
      </c>
      <c r="D19" s="26">
        <v>0</v>
      </c>
    </row>
    <row r="20" spans="1:4" x14ac:dyDescent="0.25">
      <c r="A20" s="27" t="s">
        <v>11</v>
      </c>
      <c r="B20" s="26">
        <v>0</v>
      </c>
      <c r="C20" s="26">
        <v>0</v>
      </c>
      <c r="D20" s="26">
        <v>0</v>
      </c>
    </row>
    <row r="22" spans="1:4" ht="15" customHeight="1" x14ac:dyDescent="0.25">
      <c r="A22" s="36" t="s">
        <v>23</v>
      </c>
      <c r="B22" s="36"/>
      <c r="C22" s="36"/>
      <c r="D22" s="36"/>
    </row>
    <row r="24" spans="1:4" ht="30" x14ac:dyDescent="0.25">
      <c r="A24" s="25" t="s">
        <v>7</v>
      </c>
      <c r="B24" s="26" t="s">
        <v>67</v>
      </c>
      <c r="C24" s="26" t="s">
        <v>68</v>
      </c>
      <c r="D24" s="26" t="s">
        <v>69</v>
      </c>
    </row>
    <row r="25" spans="1:4" x14ac:dyDescent="0.25">
      <c r="A25" s="28" t="s">
        <v>19</v>
      </c>
      <c r="B25" s="26">
        <v>1400</v>
      </c>
      <c r="C25" s="26">
        <v>1400</v>
      </c>
      <c r="D25" s="26">
        <v>1400</v>
      </c>
    </row>
    <row r="26" spans="1:4" x14ac:dyDescent="0.25">
      <c r="A26" s="28" t="s">
        <v>20</v>
      </c>
      <c r="B26" s="26">
        <v>-1400</v>
      </c>
      <c r="C26" s="26">
        <v>-1400</v>
      </c>
      <c r="D26" s="26">
        <v>-1400</v>
      </c>
    </row>
    <row r="28" spans="1:4" x14ac:dyDescent="0.25">
      <c r="A28" s="28" t="s">
        <v>21</v>
      </c>
      <c r="B28" s="26">
        <v>0</v>
      </c>
      <c r="C28" s="26">
        <v>0</v>
      </c>
      <c r="D28" s="26">
        <v>0</v>
      </c>
    </row>
  </sheetData>
  <mergeCells count="2">
    <mergeCell ref="A15:C15"/>
    <mergeCell ref="A22:D2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59"/>
  <sheetViews>
    <sheetView topLeftCell="A46" zoomScaleNormal="100" zoomScaleSheetLayoutView="110" workbookViewId="0">
      <selection activeCell="H18" sqref="H18"/>
    </sheetView>
  </sheetViews>
  <sheetFormatPr defaultRowHeight="15" x14ac:dyDescent="0.25"/>
  <cols>
    <col min="3" max="3" width="8.85546875" customWidth="1"/>
    <col min="4" max="4" width="84.7109375" customWidth="1"/>
    <col min="5" max="7" width="19.7109375" style="23" customWidth="1"/>
  </cols>
  <sheetData>
    <row r="1" spans="1:7" x14ac:dyDescent="0.25">
      <c r="E1" s="20"/>
      <c r="F1" s="20"/>
      <c r="G1" s="20"/>
    </row>
    <row r="2" spans="1:7" x14ac:dyDescent="0.25">
      <c r="D2" s="20" t="s">
        <v>13</v>
      </c>
      <c r="E2" s="20"/>
      <c r="F2" s="20"/>
      <c r="G2" s="20"/>
    </row>
    <row r="3" spans="1:7" x14ac:dyDescent="0.25">
      <c r="D3" s="20" t="s">
        <v>15</v>
      </c>
      <c r="E3" s="20"/>
      <c r="F3" s="20"/>
      <c r="G3" s="20"/>
    </row>
    <row r="5" spans="1:7" ht="30" x14ac:dyDescent="0.25">
      <c r="A5" s="5" t="s">
        <v>24</v>
      </c>
      <c r="B5" s="5" t="s">
        <v>25</v>
      </c>
      <c r="C5" s="4" t="s">
        <v>26</v>
      </c>
      <c r="D5" s="5" t="s">
        <v>27</v>
      </c>
      <c r="E5" s="29" t="s">
        <v>67</v>
      </c>
      <c r="F5" s="29" t="s">
        <v>68</v>
      </c>
      <c r="G5" s="29" t="s">
        <v>69</v>
      </c>
    </row>
    <row r="6" spans="1:7" x14ac:dyDescent="0.25">
      <c r="A6" s="37" t="s">
        <v>28</v>
      </c>
      <c r="B6" s="38"/>
      <c r="C6" s="38"/>
      <c r="D6" s="38"/>
      <c r="E6" s="38"/>
      <c r="F6" s="38"/>
      <c r="G6" s="39"/>
    </row>
    <row r="7" spans="1:7" x14ac:dyDescent="0.25">
      <c r="A7" s="3"/>
      <c r="B7" s="3"/>
      <c r="C7" s="9">
        <v>911</v>
      </c>
      <c r="D7" s="9" t="s">
        <v>29</v>
      </c>
      <c r="E7" s="27">
        <v>0</v>
      </c>
      <c r="F7" s="28">
        <v>0</v>
      </c>
      <c r="G7" s="27">
        <v>0</v>
      </c>
    </row>
    <row r="8" spans="1:7" x14ac:dyDescent="0.25">
      <c r="A8" s="3"/>
      <c r="B8" s="3"/>
      <c r="C8" s="9">
        <v>931</v>
      </c>
      <c r="D8" s="9" t="s">
        <v>31</v>
      </c>
      <c r="E8" s="28">
        <v>1200</v>
      </c>
      <c r="F8" s="28">
        <v>1200</v>
      </c>
      <c r="G8" s="28">
        <v>1200</v>
      </c>
    </row>
    <row r="9" spans="1:7" x14ac:dyDescent="0.25">
      <c r="A9" s="3"/>
      <c r="B9" s="3"/>
      <c r="C9" s="9">
        <v>943</v>
      </c>
      <c r="D9" s="9" t="s">
        <v>32</v>
      </c>
      <c r="E9" s="28">
        <v>0</v>
      </c>
      <c r="F9" s="28">
        <v>0</v>
      </c>
      <c r="G9" s="28">
        <v>0</v>
      </c>
    </row>
    <row r="10" spans="1:7" x14ac:dyDescent="0.25">
      <c r="A10" s="3"/>
      <c r="B10" s="3"/>
      <c r="C10" s="9">
        <v>961</v>
      </c>
      <c r="D10" s="9" t="s">
        <v>34</v>
      </c>
      <c r="E10" s="28">
        <v>200</v>
      </c>
      <c r="F10" s="28">
        <v>200</v>
      </c>
      <c r="G10" s="28">
        <v>200</v>
      </c>
    </row>
    <row r="11" spans="1:7" x14ac:dyDescent="0.25">
      <c r="A11" s="7"/>
      <c r="B11" s="7"/>
      <c r="C11" s="10"/>
      <c r="D11" s="10"/>
      <c r="E11" s="30"/>
      <c r="F11" s="30"/>
      <c r="G11" s="30"/>
    </row>
    <row r="12" spans="1:7" x14ac:dyDescent="0.25">
      <c r="A12" s="3">
        <v>6</v>
      </c>
      <c r="B12" s="3"/>
      <c r="C12" s="3"/>
      <c r="D12" s="12" t="s">
        <v>1</v>
      </c>
      <c r="E12" s="28"/>
      <c r="F12" s="28"/>
      <c r="G12" s="28"/>
    </row>
    <row r="13" spans="1:7" x14ac:dyDescent="0.25">
      <c r="A13" s="3"/>
      <c r="B13" s="3">
        <v>65</v>
      </c>
      <c r="C13" s="3"/>
      <c r="D13" s="3" t="s">
        <v>37</v>
      </c>
      <c r="E13" s="28">
        <v>451257</v>
      </c>
      <c r="F13" s="28">
        <v>451257</v>
      </c>
      <c r="G13" s="28">
        <v>451257</v>
      </c>
    </row>
    <row r="14" spans="1:7" x14ac:dyDescent="0.25">
      <c r="A14" s="3"/>
      <c r="B14" s="3"/>
      <c r="C14" s="2">
        <v>43</v>
      </c>
      <c r="D14" s="2" t="s">
        <v>38</v>
      </c>
      <c r="E14" s="28"/>
      <c r="F14" s="28"/>
      <c r="G14" s="28"/>
    </row>
    <row r="15" spans="1:7" x14ac:dyDescent="0.25">
      <c r="A15" s="3"/>
      <c r="B15" s="3">
        <v>66</v>
      </c>
      <c r="C15" s="3"/>
      <c r="D15" s="3" t="s">
        <v>39</v>
      </c>
      <c r="E15" s="28">
        <v>2164</v>
      </c>
      <c r="F15" s="28">
        <v>2164</v>
      </c>
      <c r="G15" s="28">
        <v>2164</v>
      </c>
    </row>
    <row r="16" spans="1:7" x14ac:dyDescent="0.25">
      <c r="A16" s="3"/>
      <c r="B16" s="3"/>
      <c r="C16" s="3">
        <v>31</v>
      </c>
      <c r="D16" s="3" t="s">
        <v>40</v>
      </c>
      <c r="E16" s="28"/>
      <c r="F16" s="28"/>
      <c r="G16" s="28"/>
    </row>
    <row r="17" spans="1:14" x14ac:dyDescent="0.25">
      <c r="A17" s="3"/>
      <c r="B17" s="3">
        <v>67</v>
      </c>
      <c r="C17" s="2"/>
      <c r="D17" s="2" t="s">
        <v>41</v>
      </c>
      <c r="E17" s="28">
        <v>8353714</v>
      </c>
      <c r="F17" s="28">
        <v>8480720</v>
      </c>
      <c r="G17" s="28">
        <v>8509129</v>
      </c>
    </row>
    <row r="18" spans="1:14" x14ac:dyDescent="0.25">
      <c r="A18" s="3"/>
      <c r="B18" s="3"/>
      <c r="C18" s="2">
        <v>11</v>
      </c>
      <c r="D18" s="2" t="s">
        <v>42</v>
      </c>
      <c r="E18" s="28"/>
      <c r="F18" s="28"/>
      <c r="G18" s="28"/>
    </row>
    <row r="19" spans="1:14" x14ac:dyDescent="0.25">
      <c r="A19" s="3"/>
      <c r="B19" s="3"/>
      <c r="C19" s="3"/>
      <c r="D19" s="2" t="s">
        <v>43</v>
      </c>
      <c r="E19" s="28">
        <f>SUM(E13+E15+E17)</f>
        <v>8807135</v>
      </c>
      <c r="F19" s="28">
        <f t="shared" ref="F19:G19" si="0">SUM(F13+F15+F17)</f>
        <v>8934141</v>
      </c>
      <c r="G19" s="28">
        <f t="shared" si="0"/>
        <v>8962550</v>
      </c>
      <c r="L19" s="28"/>
      <c r="M19" s="28"/>
      <c r="N19" s="28"/>
    </row>
    <row r="20" spans="1:14" x14ac:dyDescent="0.25">
      <c r="A20" s="7"/>
      <c r="B20" s="7"/>
      <c r="C20" s="7"/>
      <c r="D20" s="11"/>
      <c r="E20" s="30"/>
      <c r="F20" s="30"/>
      <c r="G20" s="30"/>
    </row>
    <row r="21" spans="1:14" x14ac:dyDescent="0.25">
      <c r="A21" s="7"/>
      <c r="B21" s="7"/>
      <c r="C21" s="7"/>
      <c r="D21" s="11"/>
      <c r="E21" s="30"/>
      <c r="F21" s="30"/>
      <c r="G21" s="30"/>
    </row>
    <row r="22" spans="1:14" x14ac:dyDescent="0.25">
      <c r="A22" s="7"/>
      <c r="B22" s="7"/>
      <c r="C22" s="7"/>
      <c r="D22" s="11"/>
      <c r="E22" s="30"/>
      <c r="F22" s="30"/>
      <c r="G22" s="30"/>
    </row>
    <row r="23" spans="1:14" x14ac:dyDescent="0.25">
      <c r="A23" s="7"/>
      <c r="B23" s="7"/>
      <c r="C23" s="7"/>
      <c r="D23" s="13" t="s">
        <v>4</v>
      </c>
      <c r="E23" s="30"/>
      <c r="F23" s="30"/>
      <c r="G23" s="30"/>
    </row>
    <row r="24" spans="1:14" ht="30" x14ac:dyDescent="0.25">
      <c r="A24" s="5" t="s">
        <v>24</v>
      </c>
      <c r="B24" s="5" t="s">
        <v>25</v>
      </c>
      <c r="C24" s="4" t="s">
        <v>26</v>
      </c>
      <c r="D24" s="5" t="s">
        <v>27</v>
      </c>
      <c r="E24" s="29" t="s">
        <v>67</v>
      </c>
      <c r="F24" s="29" t="s">
        <v>68</v>
      </c>
      <c r="G24" s="29" t="s">
        <v>69</v>
      </c>
    </row>
    <row r="25" spans="1:14" x14ac:dyDescent="0.25">
      <c r="A25" s="2">
        <v>3</v>
      </c>
      <c r="B25" s="2"/>
      <c r="C25" s="2"/>
      <c r="D25" s="2" t="s">
        <v>44</v>
      </c>
      <c r="E25" s="28">
        <v>8807135</v>
      </c>
      <c r="F25" s="28">
        <v>8934141</v>
      </c>
      <c r="G25" s="28">
        <v>8962550</v>
      </c>
    </row>
    <row r="26" spans="1:14" x14ac:dyDescent="0.25">
      <c r="A26" s="3"/>
      <c r="B26" s="2">
        <v>31</v>
      </c>
      <c r="C26" s="2"/>
      <c r="D26" s="2" t="s">
        <v>16</v>
      </c>
      <c r="E26" s="28"/>
      <c r="F26" s="28"/>
      <c r="G26" s="28"/>
    </row>
    <row r="27" spans="1:14" x14ac:dyDescent="0.25">
      <c r="A27" s="3"/>
      <c r="B27" s="3"/>
      <c r="C27" s="14">
        <v>11</v>
      </c>
      <c r="D27" s="15" t="s">
        <v>42</v>
      </c>
      <c r="E27" s="34">
        <v>6397220</v>
      </c>
      <c r="F27" s="32">
        <v>6524226</v>
      </c>
      <c r="G27" s="35">
        <v>6552635</v>
      </c>
    </row>
    <row r="28" spans="1:14" x14ac:dyDescent="0.25">
      <c r="A28" s="3"/>
      <c r="B28" s="2">
        <v>32</v>
      </c>
      <c r="C28" s="14"/>
      <c r="D28" s="6" t="s">
        <v>17</v>
      </c>
      <c r="E28" s="31"/>
      <c r="F28" s="32"/>
      <c r="G28" s="27"/>
    </row>
    <row r="29" spans="1:14" x14ac:dyDescent="0.25">
      <c r="A29" s="3"/>
      <c r="B29" s="3"/>
      <c r="C29" s="9">
        <v>11</v>
      </c>
      <c r="D29" s="15" t="s">
        <v>42</v>
      </c>
      <c r="E29" s="28">
        <v>1814553</v>
      </c>
      <c r="F29" s="28">
        <v>1814553</v>
      </c>
      <c r="G29" s="28">
        <v>1814553</v>
      </c>
    </row>
    <row r="30" spans="1:14" x14ac:dyDescent="0.25">
      <c r="A30" s="3"/>
      <c r="B30" s="3"/>
      <c r="C30" s="9">
        <v>31</v>
      </c>
      <c r="D30" s="15" t="s">
        <v>40</v>
      </c>
      <c r="E30" s="28">
        <v>2164</v>
      </c>
      <c r="F30" s="28">
        <v>2164</v>
      </c>
      <c r="G30" s="28">
        <v>2164</v>
      </c>
    </row>
    <row r="31" spans="1:14" x14ac:dyDescent="0.25">
      <c r="A31" s="3"/>
      <c r="B31" s="3"/>
      <c r="C31" s="9">
        <v>931</v>
      </c>
      <c r="D31" s="15" t="s">
        <v>31</v>
      </c>
      <c r="E31" s="28">
        <v>1200</v>
      </c>
      <c r="F31" s="28">
        <v>1200</v>
      </c>
      <c r="G31" s="28">
        <v>1200</v>
      </c>
    </row>
    <row r="32" spans="1:14" x14ac:dyDescent="0.25">
      <c r="A32" s="3"/>
      <c r="B32" s="3"/>
      <c r="C32" s="9">
        <v>43</v>
      </c>
      <c r="D32" s="15" t="s">
        <v>38</v>
      </c>
      <c r="E32" s="28">
        <v>450328</v>
      </c>
      <c r="F32" s="28">
        <v>450328</v>
      </c>
      <c r="G32" s="28">
        <v>450328</v>
      </c>
    </row>
    <row r="33" spans="1:7" x14ac:dyDescent="0.25">
      <c r="A33" s="3"/>
      <c r="B33" s="3"/>
      <c r="C33" s="9">
        <v>961</v>
      </c>
      <c r="D33" s="15" t="s">
        <v>34</v>
      </c>
      <c r="E33" s="28">
        <v>200</v>
      </c>
      <c r="F33" s="28">
        <v>200</v>
      </c>
      <c r="G33" s="28">
        <v>200</v>
      </c>
    </row>
    <row r="34" spans="1:7" x14ac:dyDescent="0.25">
      <c r="A34" s="3"/>
      <c r="B34" s="2">
        <v>34</v>
      </c>
      <c r="C34" s="2"/>
      <c r="D34" s="2" t="s">
        <v>18</v>
      </c>
      <c r="E34" s="28"/>
      <c r="F34" s="28"/>
      <c r="G34" s="28"/>
    </row>
    <row r="35" spans="1:7" x14ac:dyDescent="0.25">
      <c r="A35" s="3"/>
      <c r="B35" s="3"/>
      <c r="C35" s="9">
        <v>11</v>
      </c>
      <c r="D35" s="15" t="s">
        <v>42</v>
      </c>
      <c r="E35" s="28">
        <v>2654</v>
      </c>
      <c r="F35" s="28">
        <v>2654</v>
      </c>
      <c r="G35" s="28">
        <v>2654</v>
      </c>
    </row>
    <row r="36" spans="1:7" x14ac:dyDescent="0.25">
      <c r="A36" s="3"/>
      <c r="B36" s="3"/>
      <c r="C36" s="9">
        <v>31</v>
      </c>
      <c r="D36" s="15" t="s">
        <v>40</v>
      </c>
      <c r="E36" s="28">
        <v>0</v>
      </c>
      <c r="F36" s="28">
        <v>0</v>
      </c>
      <c r="G36" s="28">
        <v>0</v>
      </c>
    </row>
    <row r="37" spans="1:7" x14ac:dyDescent="0.25">
      <c r="A37" s="3"/>
      <c r="B37" s="3"/>
      <c r="C37" s="9">
        <v>43</v>
      </c>
      <c r="D37" s="15" t="s">
        <v>38</v>
      </c>
      <c r="E37" s="28">
        <v>664</v>
      </c>
      <c r="F37" s="28">
        <v>664</v>
      </c>
      <c r="G37" s="28">
        <v>664</v>
      </c>
    </row>
    <row r="38" spans="1:7" x14ac:dyDescent="0.25">
      <c r="A38" s="2"/>
      <c r="B38" s="2">
        <v>37</v>
      </c>
      <c r="C38" s="2"/>
      <c r="D38" s="2" t="s">
        <v>58</v>
      </c>
      <c r="E38" s="28"/>
      <c r="F38" s="28"/>
      <c r="G38" s="28"/>
    </row>
    <row r="39" spans="1:7" x14ac:dyDescent="0.25">
      <c r="A39" s="3"/>
      <c r="B39" s="3"/>
      <c r="C39" s="3">
        <v>11</v>
      </c>
      <c r="D39" s="15" t="s">
        <v>42</v>
      </c>
      <c r="E39" s="28">
        <v>139287</v>
      </c>
      <c r="F39" s="28">
        <v>139287</v>
      </c>
      <c r="G39" s="28">
        <v>139287</v>
      </c>
    </row>
    <row r="40" spans="1:7" x14ac:dyDescent="0.25">
      <c r="A40" s="3"/>
      <c r="B40" s="3"/>
      <c r="C40" s="16">
        <v>31</v>
      </c>
      <c r="D40" s="15" t="s">
        <v>40</v>
      </c>
      <c r="E40" s="28">
        <v>0</v>
      </c>
      <c r="F40" s="28">
        <v>0</v>
      </c>
      <c r="G40" s="28">
        <v>0</v>
      </c>
    </row>
    <row r="41" spans="1:7" x14ac:dyDescent="0.25">
      <c r="A41" s="3"/>
      <c r="B41" s="3"/>
      <c r="C41" s="16">
        <v>43</v>
      </c>
      <c r="D41" s="15" t="s">
        <v>38</v>
      </c>
      <c r="E41" s="28">
        <v>265</v>
      </c>
      <c r="F41" s="28">
        <v>265</v>
      </c>
      <c r="G41" s="28">
        <v>265</v>
      </c>
    </row>
    <row r="42" spans="1:7" x14ac:dyDescent="0.25">
      <c r="A42" s="3"/>
      <c r="B42" s="3"/>
      <c r="C42" s="3"/>
      <c r="D42" s="15" t="s">
        <v>12</v>
      </c>
      <c r="E42" s="28">
        <f>E27+E29+E30+E31+E32+E33+E35+E37+E39+E40+E41</f>
        <v>8808535</v>
      </c>
      <c r="F42" s="28">
        <f>SUM(F26:F41)</f>
        <v>8935541</v>
      </c>
      <c r="G42" s="28">
        <f>SUM(G26:G41)</f>
        <v>8963950</v>
      </c>
    </row>
    <row r="45" spans="1:7" x14ac:dyDescent="0.25">
      <c r="A45" s="3" t="s">
        <v>45</v>
      </c>
      <c r="B45" s="3"/>
      <c r="C45" s="3"/>
      <c r="D45" s="3"/>
      <c r="E45" s="28"/>
      <c r="F45" s="28"/>
      <c r="G45" s="28"/>
    </row>
    <row r="46" spans="1:7" x14ac:dyDescent="0.25">
      <c r="A46" s="3"/>
      <c r="B46" s="3"/>
      <c r="C46" s="3">
        <v>911</v>
      </c>
      <c r="D46" s="9" t="s">
        <v>29</v>
      </c>
      <c r="E46" s="28">
        <v>0</v>
      </c>
      <c r="F46" s="28">
        <v>0</v>
      </c>
      <c r="G46" s="28">
        <v>0</v>
      </c>
    </row>
    <row r="47" spans="1:7" x14ac:dyDescent="0.25">
      <c r="A47" s="3"/>
      <c r="B47" s="3"/>
      <c r="C47" s="3">
        <v>922</v>
      </c>
      <c r="D47" s="9" t="s">
        <v>30</v>
      </c>
      <c r="E47" s="28">
        <v>0</v>
      </c>
      <c r="F47" s="28">
        <v>0</v>
      </c>
      <c r="G47" s="28">
        <v>0</v>
      </c>
    </row>
    <row r="48" spans="1:7" x14ac:dyDescent="0.25">
      <c r="A48" s="3"/>
      <c r="B48" s="3"/>
      <c r="C48" s="3">
        <v>931</v>
      </c>
      <c r="D48" s="9" t="s">
        <v>31</v>
      </c>
      <c r="E48" s="28">
        <v>1200</v>
      </c>
      <c r="F48" s="28">
        <v>1200</v>
      </c>
      <c r="G48" s="28">
        <v>1200</v>
      </c>
    </row>
    <row r="49" spans="1:7" x14ac:dyDescent="0.25">
      <c r="A49" s="3"/>
      <c r="B49" s="3"/>
      <c r="C49" s="3">
        <v>943</v>
      </c>
      <c r="D49" s="9" t="s">
        <v>32</v>
      </c>
      <c r="E49" s="28">
        <v>0</v>
      </c>
      <c r="F49" s="28">
        <v>0</v>
      </c>
      <c r="G49" s="28">
        <v>0</v>
      </c>
    </row>
    <row r="50" spans="1:7" x14ac:dyDescent="0.25">
      <c r="A50" s="3"/>
      <c r="B50" s="3"/>
      <c r="C50" s="3">
        <v>952</v>
      </c>
      <c r="D50" s="9" t="s">
        <v>33</v>
      </c>
      <c r="E50" s="28">
        <v>0</v>
      </c>
      <c r="F50" s="28">
        <v>0</v>
      </c>
      <c r="G50" s="28">
        <v>0</v>
      </c>
    </row>
    <row r="51" spans="1:7" x14ac:dyDescent="0.25">
      <c r="A51" s="3"/>
      <c r="B51" s="3"/>
      <c r="C51" s="3">
        <v>961</v>
      </c>
      <c r="D51" s="9" t="s">
        <v>34</v>
      </c>
      <c r="E51" s="28">
        <v>200</v>
      </c>
      <c r="F51" s="28">
        <v>200</v>
      </c>
      <c r="G51" s="28">
        <v>200</v>
      </c>
    </row>
    <row r="52" spans="1:7" x14ac:dyDescent="0.25">
      <c r="A52" s="3"/>
      <c r="B52" s="3"/>
      <c r="C52" s="3">
        <v>971</v>
      </c>
      <c r="D52" s="9" t="s">
        <v>35</v>
      </c>
      <c r="E52" s="28">
        <v>0</v>
      </c>
      <c r="F52" s="28">
        <v>0</v>
      </c>
      <c r="G52" s="28">
        <v>0</v>
      </c>
    </row>
    <row r="53" spans="1:7" x14ac:dyDescent="0.25">
      <c r="A53" s="3"/>
      <c r="B53" s="3"/>
      <c r="C53" s="3">
        <v>981</v>
      </c>
      <c r="D53" s="9" t="s">
        <v>36</v>
      </c>
      <c r="E53" s="28">
        <v>0</v>
      </c>
      <c r="F53" s="28">
        <v>0</v>
      </c>
      <c r="G53" s="28">
        <v>0</v>
      </c>
    </row>
    <row r="55" spans="1:7" x14ac:dyDescent="0.25">
      <c r="A55" s="44" t="s">
        <v>46</v>
      </c>
      <c r="B55" s="44"/>
      <c r="C55" s="44"/>
      <c r="D55" s="44"/>
      <c r="E55" s="44"/>
      <c r="F55" s="44"/>
      <c r="G55" s="44"/>
    </row>
    <row r="56" spans="1:7" ht="15" customHeight="1" x14ac:dyDescent="0.25">
      <c r="A56" s="40" t="s">
        <v>47</v>
      </c>
      <c r="B56" s="41"/>
      <c r="C56" s="41"/>
      <c r="D56" s="42"/>
      <c r="E56" s="28">
        <v>8807135</v>
      </c>
      <c r="F56" s="28">
        <v>8934141</v>
      </c>
      <c r="G56" s="28">
        <v>8962550</v>
      </c>
    </row>
    <row r="57" spans="1:7" ht="15" customHeight="1" x14ac:dyDescent="0.25">
      <c r="A57" s="43" t="s">
        <v>48</v>
      </c>
      <c r="B57" s="43"/>
      <c r="C57" s="43"/>
      <c r="D57" s="43"/>
      <c r="E57" s="28">
        <v>8808535</v>
      </c>
      <c r="F57" s="28">
        <v>8935541</v>
      </c>
      <c r="G57" s="28">
        <v>8963950</v>
      </c>
    </row>
    <row r="58" spans="1:7" ht="15" customHeight="1" x14ac:dyDescent="0.25">
      <c r="A58" s="43" t="s">
        <v>49</v>
      </c>
      <c r="B58" s="43"/>
      <c r="C58" s="43"/>
      <c r="D58" s="43"/>
      <c r="E58" s="28">
        <v>1400</v>
      </c>
      <c r="F58" s="28">
        <v>1400</v>
      </c>
      <c r="G58" s="28">
        <v>1400</v>
      </c>
    </row>
    <row r="59" spans="1:7" ht="15" customHeight="1" x14ac:dyDescent="0.25">
      <c r="A59" s="43" t="s">
        <v>50</v>
      </c>
      <c r="B59" s="43"/>
      <c r="C59" s="43"/>
      <c r="D59" s="43"/>
      <c r="E59" s="28">
        <f>SUM(E56+E58-E57)</f>
        <v>0</v>
      </c>
      <c r="F59" s="28">
        <f t="shared" ref="F59:G59" si="1">SUM(F56+F58-F57)</f>
        <v>0</v>
      </c>
      <c r="G59" s="28">
        <f t="shared" si="1"/>
        <v>0</v>
      </c>
    </row>
  </sheetData>
  <mergeCells count="6">
    <mergeCell ref="A6:G6"/>
    <mergeCell ref="A56:D56"/>
    <mergeCell ref="A57:D57"/>
    <mergeCell ref="A58:D58"/>
    <mergeCell ref="A59:D59"/>
    <mergeCell ref="A55:G55"/>
  </mergeCells>
  <pageMargins left="0.7" right="0.7" top="0.75" bottom="0.75" header="0.3" footer="0.3"/>
  <pageSetup paperSize="9" orientation="portrait" r:id="rId1"/>
  <ignoredErrors>
    <ignoredError sqref="F42:G42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D8"/>
  <sheetViews>
    <sheetView workbookViewId="0">
      <selection activeCell="H22" sqref="H22"/>
    </sheetView>
  </sheetViews>
  <sheetFormatPr defaultRowHeight="15" x14ac:dyDescent="0.25"/>
  <cols>
    <col min="1" max="1" width="21.5703125" bestFit="1" customWidth="1"/>
    <col min="2" max="4" width="15.85546875" bestFit="1" customWidth="1"/>
  </cols>
  <sheetData>
    <row r="2" spans="1:4" x14ac:dyDescent="0.25">
      <c r="B2" s="18" t="s">
        <v>64</v>
      </c>
    </row>
    <row r="3" spans="1:4" x14ac:dyDescent="0.25">
      <c r="B3" s="18"/>
    </row>
    <row r="4" spans="1:4" ht="30" x14ac:dyDescent="0.25">
      <c r="A4" s="5" t="s">
        <v>59</v>
      </c>
      <c r="B4" s="29" t="s">
        <v>67</v>
      </c>
      <c r="C4" s="29" t="s">
        <v>68</v>
      </c>
      <c r="D4" s="29" t="s">
        <v>69</v>
      </c>
    </row>
    <row r="5" spans="1:4" x14ac:dyDescent="0.25">
      <c r="A5" s="33" t="s">
        <v>60</v>
      </c>
      <c r="B5" s="28">
        <v>8807135</v>
      </c>
      <c r="C5" s="28">
        <v>8934141</v>
      </c>
      <c r="D5" s="28">
        <v>8962550</v>
      </c>
    </row>
    <row r="6" spans="1:4" x14ac:dyDescent="0.25">
      <c r="A6" s="33" t="s">
        <v>61</v>
      </c>
      <c r="B6" s="28">
        <v>8807135</v>
      </c>
      <c r="C6" s="28">
        <v>8934141</v>
      </c>
      <c r="D6" s="28">
        <v>8962550</v>
      </c>
    </row>
    <row r="7" spans="1:4" x14ac:dyDescent="0.25">
      <c r="A7" s="33" t="s">
        <v>62</v>
      </c>
      <c r="B7" s="28">
        <v>8807135</v>
      </c>
      <c r="C7" s="28">
        <v>8934141</v>
      </c>
      <c r="D7" s="28">
        <v>8962550</v>
      </c>
    </row>
    <row r="8" spans="1:4" x14ac:dyDescent="0.25">
      <c r="A8" s="33" t="s">
        <v>63</v>
      </c>
      <c r="B8" s="28">
        <v>8807135</v>
      </c>
      <c r="C8" s="28">
        <v>8934141</v>
      </c>
      <c r="D8" s="28">
        <v>8962550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4:E21"/>
  <sheetViews>
    <sheetView workbookViewId="0">
      <selection activeCell="E27" sqref="E27"/>
    </sheetView>
  </sheetViews>
  <sheetFormatPr defaultRowHeight="15" x14ac:dyDescent="0.25"/>
  <cols>
    <col min="1" max="1" width="31" customWidth="1"/>
    <col min="2" max="2" width="36.42578125" customWidth="1"/>
    <col min="3" max="5" width="31" customWidth="1"/>
  </cols>
  <sheetData>
    <row r="4" spans="1:5" x14ac:dyDescent="0.25">
      <c r="A4" s="1"/>
      <c r="B4" s="5" t="s">
        <v>51</v>
      </c>
      <c r="C4" s="29" t="s">
        <v>67</v>
      </c>
      <c r="D4" s="29" t="s">
        <v>68</v>
      </c>
      <c r="E4" s="29" t="s">
        <v>69</v>
      </c>
    </row>
    <row r="5" spans="1:5" ht="45" x14ac:dyDescent="0.25">
      <c r="A5" s="17" t="s">
        <v>52</v>
      </c>
      <c r="B5" s="19" t="s">
        <v>56</v>
      </c>
      <c r="C5" s="28"/>
      <c r="D5" s="28"/>
      <c r="E5" s="28"/>
    </row>
    <row r="6" spans="1:5" x14ac:dyDescent="0.25">
      <c r="A6" s="2">
        <v>11</v>
      </c>
      <c r="B6" s="2" t="s">
        <v>42</v>
      </c>
      <c r="C6" s="27">
        <v>8353714</v>
      </c>
      <c r="D6" s="27">
        <v>8480720</v>
      </c>
      <c r="E6" s="27">
        <v>8509129</v>
      </c>
    </row>
    <row r="7" spans="1:5" x14ac:dyDescent="0.25">
      <c r="A7" s="3">
        <v>3</v>
      </c>
      <c r="B7" s="3" t="s">
        <v>53</v>
      </c>
      <c r="C7" s="28">
        <v>8353714</v>
      </c>
      <c r="D7" s="28">
        <v>8480720</v>
      </c>
      <c r="E7" s="28">
        <v>8509129</v>
      </c>
    </row>
    <row r="8" spans="1:5" x14ac:dyDescent="0.25">
      <c r="A8" s="3">
        <v>31</v>
      </c>
      <c r="B8" s="3" t="s">
        <v>16</v>
      </c>
      <c r="C8" s="28">
        <v>6397220</v>
      </c>
      <c r="D8" s="28">
        <v>6524226</v>
      </c>
      <c r="E8" s="28">
        <v>6552635</v>
      </c>
    </row>
    <row r="9" spans="1:5" x14ac:dyDescent="0.25">
      <c r="A9" s="3">
        <v>32</v>
      </c>
      <c r="B9" s="3" t="s">
        <v>17</v>
      </c>
      <c r="C9" s="28">
        <v>1814553</v>
      </c>
      <c r="D9" s="28">
        <v>1814553</v>
      </c>
      <c r="E9" s="28">
        <v>1814553</v>
      </c>
    </row>
    <row r="10" spans="1:5" x14ac:dyDescent="0.25">
      <c r="A10" s="3">
        <v>34</v>
      </c>
      <c r="B10" s="3" t="s">
        <v>18</v>
      </c>
      <c r="C10" s="28">
        <v>2654</v>
      </c>
      <c r="D10" s="28">
        <v>2654</v>
      </c>
      <c r="E10" s="28">
        <v>2654</v>
      </c>
    </row>
    <row r="11" spans="1:5" x14ac:dyDescent="0.25">
      <c r="A11" s="3">
        <v>37</v>
      </c>
      <c r="B11" s="3" t="s">
        <v>65</v>
      </c>
      <c r="C11" s="28">
        <v>139287</v>
      </c>
      <c r="D11" s="28">
        <v>139287</v>
      </c>
      <c r="E11" s="28">
        <v>139287</v>
      </c>
    </row>
    <row r="12" spans="1:5" x14ac:dyDescent="0.25">
      <c r="A12" s="2">
        <v>43</v>
      </c>
      <c r="B12" s="2" t="s">
        <v>38</v>
      </c>
      <c r="C12" s="27">
        <v>451257</v>
      </c>
      <c r="D12" s="27">
        <v>451257</v>
      </c>
      <c r="E12" s="27">
        <v>451257</v>
      </c>
    </row>
    <row r="13" spans="1:5" x14ac:dyDescent="0.25">
      <c r="A13" s="3">
        <v>3</v>
      </c>
      <c r="B13" s="3" t="s">
        <v>53</v>
      </c>
      <c r="C13" s="28">
        <v>451257</v>
      </c>
      <c r="D13" s="28">
        <v>451257</v>
      </c>
      <c r="E13" s="28">
        <v>451257</v>
      </c>
    </row>
    <row r="14" spans="1:5" x14ac:dyDescent="0.25">
      <c r="A14" s="3">
        <v>32</v>
      </c>
      <c r="B14" s="3" t="s">
        <v>17</v>
      </c>
      <c r="C14" s="28">
        <v>450328</v>
      </c>
      <c r="D14" s="28">
        <v>450328</v>
      </c>
      <c r="E14" s="28">
        <v>450328</v>
      </c>
    </row>
    <row r="15" spans="1:5" x14ac:dyDescent="0.25">
      <c r="A15" s="3">
        <v>34</v>
      </c>
      <c r="B15" s="3" t="s">
        <v>18</v>
      </c>
      <c r="C15" s="28">
        <v>664</v>
      </c>
      <c r="D15" s="28">
        <v>664</v>
      </c>
      <c r="E15" s="28">
        <v>664</v>
      </c>
    </row>
    <row r="16" spans="1:5" x14ac:dyDescent="0.25">
      <c r="A16" s="3">
        <v>37</v>
      </c>
      <c r="B16" s="3" t="s">
        <v>65</v>
      </c>
      <c r="C16" s="28">
        <v>265</v>
      </c>
      <c r="D16" s="28">
        <v>265</v>
      </c>
      <c r="E16" s="28">
        <v>265</v>
      </c>
    </row>
    <row r="17" spans="1:5" ht="60" x14ac:dyDescent="0.25">
      <c r="A17" s="17" t="s">
        <v>54</v>
      </c>
      <c r="B17" s="8" t="s">
        <v>57</v>
      </c>
      <c r="C17" s="28">
        <v>2164</v>
      </c>
      <c r="D17" s="28">
        <v>2164</v>
      </c>
      <c r="E17" s="28">
        <v>2164</v>
      </c>
    </row>
    <row r="18" spans="1:5" x14ac:dyDescent="0.25">
      <c r="A18" s="12">
        <v>31</v>
      </c>
      <c r="B18" s="2" t="s">
        <v>55</v>
      </c>
      <c r="C18" s="27">
        <v>2164</v>
      </c>
      <c r="D18" s="27">
        <v>2164</v>
      </c>
      <c r="E18" s="27">
        <v>2164</v>
      </c>
    </row>
    <row r="19" spans="1:5" x14ac:dyDescent="0.25">
      <c r="A19" s="3"/>
      <c r="B19" s="3" t="s">
        <v>53</v>
      </c>
      <c r="C19" s="28">
        <v>2164</v>
      </c>
      <c r="D19" s="28">
        <v>2164</v>
      </c>
      <c r="E19" s="28">
        <v>2164</v>
      </c>
    </row>
    <row r="20" spans="1:5" x14ac:dyDescent="0.25">
      <c r="A20" s="3">
        <v>32</v>
      </c>
      <c r="B20" s="3" t="s">
        <v>17</v>
      </c>
      <c r="C20" s="28">
        <v>2164</v>
      </c>
      <c r="D20" s="28">
        <v>2164</v>
      </c>
      <c r="E20" s="28">
        <v>2164</v>
      </c>
    </row>
    <row r="21" spans="1:5" x14ac:dyDescent="0.25">
      <c r="A21" s="43" t="s">
        <v>66</v>
      </c>
      <c r="B21" s="43"/>
      <c r="C21" s="28">
        <f>C7+C13+C19</f>
        <v>8807135</v>
      </c>
      <c r="D21" s="28">
        <f t="shared" ref="D21:E21" si="0">D7+D13+D19</f>
        <v>8934141</v>
      </c>
      <c r="E21" s="28">
        <f t="shared" si="0"/>
        <v>8962550</v>
      </c>
    </row>
  </sheetData>
  <mergeCells count="1">
    <mergeCell ref="A21:B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4</vt:i4>
      </vt:variant>
    </vt:vector>
  </HeadingPairs>
  <TitlesOfParts>
    <vt:vector size="4" baseType="lpstr">
      <vt:lpstr>Sažetak prihoda i rashoda</vt:lpstr>
      <vt:lpstr>Opći dio - prihodi i primici</vt:lpstr>
      <vt:lpstr>Opći dio - funkcijska</vt:lpstr>
      <vt:lpstr>Posebni dio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2023-02-20T12:21:08Z</dcterms:modified>
</cp:coreProperties>
</file>